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院评优指标分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<sst xmlns="http://schemas.openxmlformats.org/spreadsheetml/2006/main" count="34" uniqueCount="32">
  <si>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sz val="14"/>
        <rFont val="Times New Roman"/>
        <charset val="134"/>
      </rPr>
      <t>2023</t>
    </r>
    <r>
      <rPr>
        <sz val="14"/>
        <rFont val="方正小标宋简体"/>
        <charset val="134"/>
      </rPr>
      <t>年度五四评优指标分配</t>
    </r>
  </si>
  <si>
    <t>学院</t>
  </si>
  <si>
    <t>团员数</t>
  </si>
  <si>
    <t>团干数</t>
  </si>
  <si>
    <t>团支部数</t>
  </si>
  <si>
    <t>优秀团员指标</t>
  </si>
  <si>
    <t>优秀团干部指标</t>
  </si>
  <si>
    <t>红旗团支部指标</t>
  </si>
  <si>
    <t>红旗团支部创建单位指标</t>
  </si>
  <si>
    <t>百佳青年学生</t>
  </si>
  <si>
    <t>航空学院</t>
  </si>
  <si>
    <t>能源与动力学院</t>
  </si>
  <si>
    <t>自动化学院</t>
  </si>
  <si>
    <t>电子信息工程学院</t>
  </si>
  <si>
    <t>机电学院</t>
  </si>
  <si>
    <t>材料科学与技术学院</t>
  </si>
  <si>
    <t>民航学院</t>
  </si>
  <si>
    <t>数学学院</t>
  </si>
  <si>
    <t>经济与管理学院</t>
  </si>
  <si>
    <t>人文与社会科学学院</t>
  </si>
  <si>
    <t>艺术学院</t>
  </si>
  <si>
    <t>外国语学院</t>
  </si>
  <si>
    <t>航天学院</t>
  </si>
  <si>
    <t>计算机科学与技术学院</t>
  </si>
  <si>
    <t>马克思主义学院</t>
  </si>
  <si>
    <t>长空学院</t>
  </si>
  <si>
    <t>通用航空与飞行学院</t>
  </si>
  <si>
    <t>物理学院</t>
  </si>
  <si>
    <t>继续教育学院</t>
  </si>
  <si>
    <t>——</t>
  </si>
  <si>
    <t>总计</t>
  </si>
  <si>
    <t>备注：
1.优秀团员指标按照团员总数的10%测算；优秀团干部指标按照团干部总数的15%测算；红旗团支部和红旗团支部创建单位按照团支部总数的10%测算；
百佳青年学生指标按照学院学生团员数占学校团员总数比例乘以100测算；
2.校级各类团学组织和优秀学生社团评优指标单独测算，不占学院评优指标。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</si>
</sst>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14"/>
      <name val="Times New Roman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A2" sqref="A2:I4"/>
    </sheetView>
  </sheetViews>
  <sheetFormatPr defaultColWidth="10" defaultRowHeight="13.5"/>
  <cols>
    <col min="1" max="1" width="20.4666666666667" customWidth="1"/>
    <col min="2" max="2" width="11.6666666666667" customWidth="1"/>
    <col min="4" max="4" width="10.6333333333333" customWidth="1"/>
    <col min="5" max="5" width="15.725" customWidth="1"/>
    <col min="6" max="6" width="17" customWidth="1"/>
    <col min="7" max="7" width="17.275" customWidth="1"/>
    <col min="8" max="8" width="26" customWidth="1"/>
    <col min="9" max="9" width="15.9083333333333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 t="s">
        <v>10</v>
      </c>
      <c r="B3" s="4">
        <v>2178</v>
      </c>
      <c r="C3" s="4">
        <v>275</v>
      </c>
      <c r="D3" s="4">
        <v>81</v>
      </c>
      <c r="E3" s="5">
        <f>B3*0.1</f>
        <v>217.8</v>
      </c>
      <c r="F3" s="5">
        <f>C3*0.15</f>
        <v>41.25</v>
      </c>
      <c r="G3" s="5">
        <f>D3*0.1</f>
        <v>8.1</v>
      </c>
      <c r="H3" s="5">
        <f>D3*0.1</f>
        <v>8.1</v>
      </c>
      <c r="I3" s="5">
        <f>B3/24707*100</f>
        <v>8.81531549763225</v>
      </c>
    </row>
    <row r="4" spans="1:9">
      <c r="A4" s="3" t="s">
        <v>11</v>
      </c>
      <c r="B4" s="4">
        <v>1714</v>
      </c>
      <c r="C4" s="4">
        <v>225</v>
      </c>
      <c r="D4" s="4">
        <v>66</v>
      </c>
      <c r="E4" s="5">
        <f t="shared" ref="E4:E21" si="0">B4*0.1</f>
        <v>171.4</v>
      </c>
      <c r="F4" s="5">
        <f t="shared" ref="F4:F21" si="1">C4*0.15</f>
        <v>33.75</v>
      </c>
      <c r="G4" s="5">
        <f>D4*0.1</f>
        <v>6.6</v>
      </c>
      <c r="H4" s="5">
        <f t="shared" ref="H4:H20" si="2">D4*0.1</f>
        <v>6.6</v>
      </c>
      <c r="I4" s="5">
        <f t="shared" ref="I4:I20" si="3">B4/24707*100</f>
        <v>6.93730521714494</v>
      </c>
    </row>
    <row r="5" spans="1:9">
      <c r="A5" s="3" t="s">
        <v>12</v>
      </c>
      <c r="B5" s="4">
        <v>3221</v>
      </c>
      <c r="C5" s="4">
        <v>481</v>
      </c>
      <c r="D5" s="4">
        <v>105</v>
      </c>
      <c r="E5" s="5">
        <f t="shared" si="0"/>
        <v>322.1</v>
      </c>
      <c r="F5" s="5">
        <f t="shared" si="1"/>
        <v>72.15</v>
      </c>
      <c r="G5" s="5">
        <f t="shared" ref="G4:G21" si="4">D5*0.1</f>
        <v>10.5</v>
      </c>
      <c r="H5" s="5">
        <f t="shared" si="2"/>
        <v>10.5</v>
      </c>
      <c r="I5" s="5">
        <f t="shared" si="3"/>
        <v>13.0367911927794</v>
      </c>
    </row>
    <row r="6" spans="1:9">
      <c r="A6" s="3" t="s">
        <v>13</v>
      </c>
      <c r="B6" s="4">
        <v>1907</v>
      </c>
      <c r="C6" s="4">
        <v>455</v>
      </c>
      <c r="D6" s="4">
        <v>75</v>
      </c>
      <c r="E6" s="5">
        <f t="shared" si="0"/>
        <v>190.7</v>
      </c>
      <c r="F6" s="5">
        <f t="shared" si="1"/>
        <v>68.25</v>
      </c>
      <c r="G6" s="5">
        <f t="shared" si="4"/>
        <v>7.5</v>
      </c>
      <c r="H6" s="5">
        <f t="shared" si="2"/>
        <v>7.5</v>
      </c>
      <c r="I6" s="5">
        <f t="shared" si="3"/>
        <v>7.71846035536488</v>
      </c>
    </row>
    <row r="7" spans="1:9">
      <c r="A7" s="3" t="s">
        <v>14</v>
      </c>
      <c r="B7" s="4">
        <v>2719</v>
      </c>
      <c r="C7" s="4">
        <v>406</v>
      </c>
      <c r="D7" s="4">
        <v>130</v>
      </c>
      <c r="E7" s="5">
        <f t="shared" si="0"/>
        <v>271.9</v>
      </c>
      <c r="F7" s="5">
        <f t="shared" si="1"/>
        <v>60.9</v>
      </c>
      <c r="G7" s="5">
        <f t="shared" si="4"/>
        <v>13</v>
      </c>
      <c r="H7" s="5">
        <f t="shared" si="2"/>
        <v>13</v>
      </c>
      <c r="I7" s="5">
        <f t="shared" si="3"/>
        <v>11.0049783462177</v>
      </c>
    </row>
    <row r="8" spans="1:9">
      <c r="A8" s="3" t="s">
        <v>15</v>
      </c>
      <c r="B8" s="4">
        <v>1676</v>
      </c>
      <c r="C8" s="4">
        <v>174</v>
      </c>
      <c r="D8" s="4">
        <v>73</v>
      </c>
      <c r="E8" s="5">
        <f t="shared" si="0"/>
        <v>167.6</v>
      </c>
      <c r="F8" s="5">
        <f t="shared" si="1"/>
        <v>26.1</v>
      </c>
      <c r="G8" s="5">
        <f t="shared" si="4"/>
        <v>7.3</v>
      </c>
      <c r="H8" s="5">
        <f t="shared" si="2"/>
        <v>7.3</v>
      </c>
      <c r="I8" s="5">
        <f t="shared" si="3"/>
        <v>6.78350265107055</v>
      </c>
    </row>
    <row r="9" spans="1:9">
      <c r="A9" s="3" t="s">
        <v>16</v>
      </c>
      <c r="B9" s="4">
        <v>1594</v>
      </c>
      <c r="C9" s="4">
        <v>318</v>
      </c>
      <c r="D9" s="4">
        <v>66</v>
      </c>
      <c r="E9" s="5">
        <f t="shared" si="0"/>
        <v>159.4</v>
      </c>
      <c r="F9" s="5">
        <f t="shared" si="1"/>
        <v>47.7</v>
      </c>
      <c r="G9" s="5">
        <f t="shared" si="4"/>
        <v>6.6</v>
      </c>
      <c r="H9" s="5">
        <f t="shared" si="2"/>
        <v>6.6</v>
      </c>
      <c r="I9" s="5">
        <f t="shared" si="3"/>
        <v>6.45161290322581</v>
      </c>
    </row>
    <row r="10" spans="1:9">
      <c r="A10" s="3" t="s">
        <v>17</v>
      </c>
      <c r="B10" s="4">
        <v>460</v>
      </c>
      <c r="C10" s="4">
        <v>158</v>
      </c>
      <c r="D10" s="4">
        <v>18</v>
      </c>
      <c r="E10" s="5">
        <f t="shared" si="0"/>
        <v>46</v>
      </c>
      <c r="F10" s="5">
        <f t="shared" si="1"/>
        <v>23.7</v>
      </c>
      <c r="G10" s="5">
        <f t="shared" si="4"/>
        <v>1.8</v>
      </c>
      <c r="H10" s="5">
        <f t="shared" si="2"/>
        <v>1.8</v>
      </c>
      <c r="I10" s="5">
        <f t="shared" si="3"/>
        <v>1.86182053669001</v>
      </c>
    </row>
    <row r="11" spans="1:9">
      <c r="A11" s="3" t="s">
        <v>18</v>
      </c>
      <c r="B11" s="4">
        <v>1604</v>
      </c>
      <c r="C11" s="4">
        <v>288</v>
      </c>
      <c r="D11" s="4">
        <v>65</v>
      </c>
      <c r="E11" s="5">
        <f t="shared" si="0"/>
        <v>160.4</v>
      </c>
      <c r="F11" s="5">
        <f t="shared" si="1"/>
        <v>43.2</v>
      </c>
      <c r="G11" s="5">
        <f t="shared" si="4"/>
        <v>6.5</v>
      </c>
      <c r="H11" s="5">
        <f t="shared" si="2"/>
        <v>6.5</v>
      </c>
      <c r="I11" s="5">
        <f t="shared" si="3"/>
        <v>6.49208726271907</v>
      </c>
    </row>
    <row r="12" spans="1:9">
      <c r="A12" s="3" t="s">
        <v>19</v>
      </c>
      <c r="B12" s="4">
        <v>557</v>
      </c>
      <c r="C12" s="4">
        <v>115</v>
      </c>
      <c r="D12" s="4">
        <v>21</v>
      </c>
      <c r="E12" s="5">
        <f t="shared" si="0"/>
        <v>55.7</v>
      </c>
      <c r="F12" s="5">
        <f t="shared" si="1"/>
        <v>17.25</v>
      </c>
      <c r="G12" s="5">
        <f t="shared" si="4"/>
        <v>2.1</v>
      </c>
      <c r="H12" s="5">
        <f t="shared" si="2"/>
        <v>2.1</v>
      </c>
      <c r="I12" s="5">
        <f t="shared" si="3"/>
        <v>2.25442182377464</v>
      </c>
    </row>
    <row r="13" spans="1:9">
      <c r="A13" s="3" t="s">
        <v>20</v>
      </c>
      <c r="B13" s="4">
        <v>436</v>
      </c>
      <c r="C13" s="4">
        <v>67</v>
      </c>
      <c r="D13" s="4">
        <v>20</v>
      </c>
      <c r="E13" s="5">
        <f t="shared" si="0"/>
        <v>43.6</v>
      </c>
      <c r="F13" s="5">
        <f t="shared" si="1"/>
        <v>10.05</v>
      </c>
      <c r="G13" s="5">
        <f t="shared" si="4"/>
        <v>2</v>
      </c>
      <c r="H13" s="5">
        <f t="shared" si="2"/>
        <v>2</v>
      </c>
      <c r="I13" s="5">
        <f t="shared" si="3"/>
        <v>1.76468207390618</v>
      </c>
    </row>
    <row r="14" spans="1:9">
      <c r="A14" s="3" t="s">
        <v>21</v>
      </c>
      <c r="B14" s="4">
        <v>401</v>
      </c>
      <c r="C14" s="4">
        <v>82</v>
      </c>
      <c r="D14" s="4">
        <v>21</v>
      </c>
      <c r="E14" s="5">
        <f t="shared" si="0"/>
        <v>40.1</v>
      </c>
      <c r="F14" s="5">
        <f t="shared" si="1"/>
        <v>12.3</v>
      </c>
      <c r="G14" s="5">
        <f t="shared" si="4"/>
        <v>2.1</v>
      </c>
      <c r="H14" s="5">
        <f t="shared" si="2"/>
        <v>2.1</v>
      </c>
      <c r="I14" s="5">
        <f t="shared" si="3"/>
        <v>1.62302181567977</v>
      </c>
    </row>
    <row r="15" spans="1:9">
      <c r="A15" s="3" t="s">
        <v>22</v>
      </c>
      <c r="B15" s="4">
        <v>1285</v>
      </c>
      <c r="C15" s="4">
        <v>194</v>
      </c>
      <c r="D15" s="4">
        <v>49</v>
      </c>
      <c r="E15" s="5">
        <f t="shared" si="0"/>
        <v>128.5</v>
      </c>
      <c r="F15" s="5">
        <f t="shared" si="1"/>
        <v>29.1</v>
      </c>
      <c r="G15" s="5">
        <f t="shared" si="4"/>
        <v>4.9</v>
      </c>
      <c r="H15" s="5">
        <f t="shared" si="2"/>
        <v>4.9</v>
      </c>
      <c r="I15" s="5">
        <f t="shared" si="3"/>
        <v>5.20095519488404</v>
      </c>
    </row>
    <row r="16" spans="1:9">
      <c r="A16" s="3" t="s">
        <v>23</v>
      </c>
      <c r="B16" s="4">
        <v>2222</v>
      </c>
      <c r="C16" s="4">
        <v>344</v>
      </c>
      <c r="D16" s="4">
        <v>77</v>
      </c>
      <c r="E16" s="5">
        <f t="shared" si="0"/>
        <v>222.2</v>
      </c>
      <c r="F16" s="5">
        <f t="shared" si="1"/>
        <v>51.6</v>
      </c>
      <c r="G16" s="5">
        <f t="shared" si="4"/>
        <v>7.7</v>
      </c>
      <c r="H16" s="5">
        <f t="shared" si="2"/>
        <v>7.7</v>
      </c>
      <c r="I16" s="5">
        <f t="shared" si="3"/>
        <v>8.9934026794026</v>
      </c>
    </row>
    <row r="17" spans="1:9">
      <c r="A17" s="3" t="s">
        <v>24</v>
      </c>
      <c r="B17" s="4">
        <v>92</v>
      </c>
      <c r="C17" s="4">
        <v>10</v>
      </c>
      <c r="D17" s="4">
        <v>2</v>
      </c>
      <c r="E17" s="5">
        <f t="shared" si="0"/>
        <v>9.2</v>
      </c>
      <c r="F17" s="5">
        <f t="shared" si="1"/>
        <v>1.5</v>
      </c>
      <c r="G17" s="5">
        <v>1</v>
      </c>
      <c r="H17" s="5">
        <v>1</v>
      </c>
      <c r="I17" s="5">
        <v>1</v>
      </c>
    </row>
    <row r="18" spans="1:9">
      <c r="A18" s="3" t="s">
        <v>25</v>
      </c>
      <c r="B18" s="4">
        <v>1447</v>
      </c>
      <c r="C18" s="4">
        <v>236</v>
      </c>
      <c r="D18" s="4">
        <v>64</v>
      </c>
      <c r="E18" s="5">
        <f t="shared" si="0"/>
        <v>144.7</v>
      </c>
      <c r="F18" s="5">
        <f t="shared" si="1"/>
        <v>35.4</v>
      </c>
      <c r="G18" s="5">
        <f t="shared" si="4"/>
        <v>6.4</v>
      </c>
      <c r="H18" s="5">
        <f t="shared" si="2"/>
        <v>6.4</v>
      </c>
      <c r="I18" s="5">
        <f t="shared" si="3"/>
        <v>5.85663981867487</v>
      </c>
    </row>
    <row r="19" spans="1:9">
      <c r="A19" s="3" t="s">
        <v>26</v>
      </c>
      <c r="B19" s="4">
        <v>860</v>
      </c>
      <c r="C19" s="4">
        <v>245</v>
      </c>
      <c r="D19" s="4">
        <v>46</v>
      </c>
      <c r="E19" s="5">
        <f t="shared" si="0"/>
        <v>86</v>
      </c>
      <c r="F19" s="5">
        <f t="shared" si="1"/>
        <v>36.75</v>
      </c>
      <c r="G19" s="5">
        <f t="shared" si="4"/>
        <v>4.6</v>
      </c>
      <c r="H19" s="5">
        <f t="shared" si="2"/>
        <v>4.6</v>
      </c>
      <c r="I19" s="5">
        <f t="shared" si="3"/>
        <v>3.48079491642045</v>
      </c>
    </row>
    <row r="20" spans="1:9">
      <c r="A20" s="3" t="s">
        <v>27</v>
      </c>
      <c r="B20" s="4">
        <v>334</v>
      </c>
      <c r="C20" s="4">
        <v>107</v>
      </c>
      <c r="D20" s="4">
        <v>14</v>
      </c>
      <c r="E20" s="5">
        <f t="shared" si="0"/>
        <v>33.4</v>
      </c>
      <c r="F20" s="5">
        <f t="shared" si="1"/>
        <v>16.05</v>
      </c>
      <c r="G20" s="5">
        <f t="shared" si="4"/>
        <v>1.4</v>
      </c>
      <c r="H20" s="5">
        <f t="shared" si="2"/>
        <v>1.4</v>
      </c>
      <c r="I20" s="5">
        <f t="shared" si="3"/>
        <v>1.35184360707492</v>
      </c>
    </row>
    <row r="21" spans="1:9">
      <c r="A21" s="3" t="s">
        <v>28</v>
      </c>
      <c r="B21" s="4">
        <v>1831</v>
      </c>
      <c r="C21" s="4">
        <v>252</v>
      </c>
      <c r="D21" s="4">
        <v>105</v>
      </c>
      <c r="E21" s="5">
        <f t="shared" si="0"/>
        <v>183.1</v>
      </c>
      <c r="F21" s="5">
        <f t="shared" si="1"/>
        <v>37.8</v>
      </c>
      <c r="G21" s="5" t="s">
        <v>29</v>
      </c>
      <c r="H21" s="5" t="s">
        <v>29</v>
      </c>
      <c r="I21" s="4" t="s">
        <v>29</v>
      </c>
    </row>
    <row r="22" spans="1:9">
      <c r="A22" s="6" t="s">
        <v>30</v>
      </c>
      <c r="B22" s="7">
        <f>SUM(B3:B21)</f>
        <v>26538</v>
      </c>
      <c r="C22" s="7">
        <f t="shared" ref="C22:I22" si="5">SUM(C3:C21)</f>
        <v>4432</v>
      </c>
      <c r="D22" s="7">
        <f t="shared" si="5"/>
        <v>1098</v>
      </c>
      <c r="E22" s="7">
        <f t="shared" si="5"/>
        <v>2653.8</v>
      </c>
      <c r="F22" s="7">
        <f t="shared" si="5"/>
        <v>664.8</v>
      </c>
      <c r="G22" s="7">
        <f t="shared" si="5"/>
        <v>100.1</v>
      </c>
      <c r="H22" s="7">
        <f t="shared" si="5"/>
        <v>100.1</v>
      </c>
      <c r="I22" s="7">
        <v>100</v>
      </c>
    </row>
    <row r="23" ht="67" customHeight="1" spans="1:9">
      <c r="A23" s="8" t="s">
        <v>31</v>
      </c>
      <c r="B23" s="9"/>
      <c r="C23" s="9"/>
      <c r="D23" s="9"/>
      <c r="E23" s="9"/>
      <c r="F23" s="9"/>
      <c r="G23" s="9"/>
      <c r="H23" s="9"/>
      <c r="I23" s="9"/>
    </row>
    <row r="24" spans="2:2">
      <c r="B24" s="10"/>
    </row>
    <row r="25" spans="2:2">
      <c r="B25" s="10"/>
    </row>
    <row r="26" spans="2:2">
      <c r="B26" s="10"/>
    </row>
    <row r="27" spans="2:2">
      <c r="B27" s="10"/>
    </row>
    <row r="28" spans="2:2">
      <c r="B28" s="10"/>
    </row>
    <row r="29" spans="2:2">
      <c r="B29" s="10"/>
    </row>
    <row r="30" spans="2:2">
      <c r="B30" s="10"/>
    </row>
    <row r="31" spans="2:2">
      <c r="B31" s="10"/>
    </row>
    <row r="32" spans="2:2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</sheetData>
  <mergeCells count="2">
    <mergeCell ref="A1:I1"/>
    <mergeCell ref="A23:I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学院评优指标分配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JAD-AL00</dc:creator>
  <cp:lastModifiedBy>陈华华</cp:lastModifiedBy>
  <dcterms:created xsi:type="dcterms:W3CDTF">2024-04-03T00:52:00Z</dcterms:created>
  <dcterms:modified xsi:type="dcterms:W3CDTF">2024-04-07T03:52:30Z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0c25470cf3f945f0ad2bb5dee3325a0e_21</vt:lpwstr>
  </property>
  <property fmtid="{D5CDD505-2E9C-101B-9397-08002B2CF9AE}" pid="3" name="KSOProductBuildVer">
    <vt:lpwstr>2052-12.1.0.16417</vt:lpwstr>
  </property>
</Properties>
</file>